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Planilha Orçamentaria" sheetId="1" r:id="rId1"/>
  </sheets>
  <definedNames>
    <definedName name="_Hlk79165457" localSheetId="0">'Planilha Orçamentaria'!#REF!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0" i="1" l="1"/>
  <c r="D7" i="1" l="1"/>
  <c r="C75" i="1"/>
  <c r="C38" i="1"/>
  <c r="D53" i="1"/>
  <c r="D54" i="1"/>
  <c r="D55" i="1"/>
  <c r="D56" i="1"/>
  <c r="D57" i="1"/>
  <c r="D58" i="1"/>
  <c r="D59" i="1"/>
  <c r="D60" i="1"/>
  <c r="D61" i="1"/>
  <c r="D62" i="1"/>
  <c r="D63" i="1"/>
  <c r="D64" i="1"/>
  <c r="D65" i="1"/>
  <c r="D66" i="1"/>
  <c r="D67" i="1"/>
  <c r="D68" i="1"/>
  <c r="D69" i="1"/>
  <c r="D70" i="1"/>
  <c r="D71" i="1"/>
  <c r="D72" i="1"/>
  <c r="D44" i="1"/>
  <c r="D16" i="1"/>
  <c r="D17" i="1"/>
  <c r="D18" i="1"/>
  <c r="D19" i="1"/>
  <c r="D20" i="1"/>
  <c r="D21" i="1"/>
  <c r="D22" i="1"/>
  <c r="D23" i="1"/>
  <c r="D24" i="1"/>
  <c r="D25" i="1"/>
  <c r="D26" i="1"/>
  <c r="D27" i="1"/>
  <c r="D28" i="1"/>
  <c r="D29" i="1"/>
  <c r="D30" i="1"/>
  <c r="D31" i="1"/>
  <c r="D32" i="1"/>
  <c r="D33" i="1"/>
  <c r="D34" i="1"/>
  <c r="D35" i="1"/>
  <c r="D45" i="1" l="1"/>
  <c r="D46" i="1" l="1"/>
  <c r="D8" i="1"/>
  <c r="D47" i="1" l="1"/>
  <c r="D9" i="1"/>
  <c r="D10" i="1" l="1"/>
  <c r="D48" i="1" l="1"/>
  <c r="D11" i="1"/>
  <c r="D49" i="1"/>
  <c r="D12" i="1" l="1"/>
  <c r="D50" i="1"/>
  <c r="D13" i="1"/>
  <c r="D51" i="1" l="1"/>
  <c r="D14" i="1"/>
  <c r="D38" i="1" l="1"/>
  <c r="D80" i="1" s="1"/>
  <c r="D15" i="1"/>
  <c r="C81" i="1" l="1"/>
  <c r="C82" i="1" s="1"/>
  <c r="D52" i="1"/>
  <c r="D75" i="1" l="1"/>
  <c r="D81" i="1" s="1"/>
  <c r="D82" i="1" l="1"/>
</calcChain>
</file>

<file path=xl/sharedStrings.xml><?xml version="1.0" encoding="utf-8"?>
<sst xmlns="http://schemas.openxmlformats.org/spreadsheetml/2006/main" count="97" uniqueCount="58">
  <si>
    <t>Total</t>
  </si>
  <si>
    <t>1.º - primeiro</t>
  </si>
  <si>
    <t>3.º - terceiro</t>
  </si>
  <si>
    <t>4.º - quarto</t>
  </si>
  <si>
    <t>5.º - quinto</t>
  </si>
  <si>
    <t>6.º - sexto</t>
  </si>
  <si>
    <t>7.º - sétimo</t>
  </si>
  <si>
    <t>8.º - oitavo</t>
  </si>
  <si>
    <t>9.º - nono</t>
  </si>
  <si>
    <t>10.º - décimo</t>
  </si>
  <si>
    <t>13.º - décimo terceiro</t>
  </si>
  <si>
    <t>14.º - décimo quarto</t>
  </si>
  <si>
    <t>15.º - décimo quinto</t>
  </si>
  <si>
    <t>16.º - décimo sexto</t>
  </si>
  <si>
    <t>17.º - décimo sétimo</t>
  </si>
  <si>
    <t>18.º - décimo oitavo</t>
  </si>
  <si>
    <t>19.º - décimo nono</t>
  </si>
  <si>
    <t>20.º - vigésimo</t>
  </si>
  <si>
    <t>21.º - vigésimo primeiro</t>
  </si>
  <si>
    <t>22.º - vigésimo segundo</t>
  </si>
  <si>
    <t>23.º - vigésimo terceiro</t>
  </si>
  <si>
    <t>24.º - vigésimo quarto</t>
  </si>
  <si>
    <t>25.º - vigésimo quinto</t>
  </si>
  <si>
    <t>26.º - vigésimo sexto</t>
  </si>
  <si>
    <t>27.º - vigésimo sétimo</t>
  </si>
  <si>
    <t>28.º - vigésimo oitavo</t>
  </si>
  <si>
    <t>29.º - vigésimo nono</t>
  </si>
  <si>
    <t>30.º - trigésimo</t>
  </si>
  <si>
    <t>11.º - décimo primeiro</t>
  </si>
  <si>
    <t xml:space="preserve">12.º - décimo segundo </t>
  </si>
  <si>
    <t>−</t>
  </si>
  <si>
    <t>MÊS APÓS ASSINATURA DO CONTRATO</t>
  </si>
  <si>
    <t>2.º - segundo 
(Ínício das entregas apartir de 45 dias após assinatura do contrato)</t>
  </si>
  <si>
    <t>PRECIFICAÇÃO DOS SERVIÇOS PARA 30 MESES</t>
  </si>
  <si>
    <t>Especificação do item de serviço</t>
  </si>
  <si>
    <t>Nomenclatura</t>
  </si>
  <si>
    <t>Volume operacional para 30 meses</t>
  </si>
  <si>
    <t>Valor Total (R$) / 30 meses</t>
  </si>
  <si>
    <t>PS 1</t>
  </si>
  <si>
    <t>PS 2</t>
  </si>
  <si>
    <t>Valor Total / 30 meses (R$)</t>
  </si>
  <si>
    <t>30 MESES DE CONTRATO</t>
  </si>
  <si>
    <t>TOTAL</t>
  </si>
  <si>
    <r>
      <rPr>
        <b/>
        <sz val="10"/>
        <color theme="1"/>
        <rFont val="Arial"/>
        <family val="2"/>
      </rPr>
      <t>OBSERVAÇÃO:</t>
    </r>
    <r>
      <rPr>
        <sz val="10"/>
        <color theme="1"/>
        <rFont val="Arial"/>
        <family val="2"/>
      </rPr>
      <t xml:space="preserve"> Planilha orçamentária detalhada, fornecida em modelo, possui função de preenchimento automático, sendo necessário o lançamento apenas do valor unitário no campo destacado em amarelo.
Todos os itens da proposta de preço devem ser cotados. Nenhum item poderá ser apresentado com valor unitário zerado ou em branco.
Os quadros para precificação de serviços foram elaborados com base no Quadro 11 do Termo de Referência.</t>
    </r>
  </si>
  <si>
    <r>
      <t>(B)</t>
    </r>
    <r>
      <rPr>
        <sz val="10"/>
        <color theme="1"/>
        <rFont val="Arial"/>
        <family val="2"/>
      </rPr>
      <t xml:space="preserve">
Valor unitário (R$) por ordens de distribuição </t>
    </r>
    <r>
      <rPr>
        <b/>
        <sz val="10"/>
        <color theme="1"/>
        <rFont val="Arial"/>
        <family val="2"/>
      </rPr>
      <t>CLIMATIZADA</t>
    </r>
    <r>
      <rPr>
        <sz val="10"/>
        <color theme="1"/>
        <rFont val="Arial"/>
        <family val="2"/>
      </rPr>
      <t xml:space="preserve">
(por mês)</t>
    </r>
  </si>
  <si>
    <r>
      <rPr>
        <b/>
        <sz val="10"/>
        <color theme="1"/>
        <rFont val="Arial"/>
        <family val="2"/>
      </rPr>
      <t>(C)</t>
    </r>
    <r>
      <rPr>
        <sz val="10"/>
        <color theme="1"/>
        <rFont val="Arial"/>
        <family val="2"/>
      </rPr>
      <t xml:space="preserve">
Valor total (R$) por ordens de distribuição (</t>
    </r>
    <r>
      <rPr>
        <b/>
        <sz val="10"/>
        <color theme="1"/>
        <rFont val="Arial"/>
        <family val="2"/>
      </rPr>
      <t>CLIMATIZADA</t>
    </r>
    <r>
      <rPr>
        <sz val="10"/>
        <color theme="1"/>
        <rFont val="Arial"/>
        <family val="2"/>
      </rPr>
      <t>)
(por mês)</t>
    </r>
  </si>
  <si>
    <r>
      <t>(B)</t>
    </r>
    <r>
      <rPr>
        <sz val="10"/>
        <color theme="1"/>
        <rFont val="Arial"/>
        <family val="2"/>
      </rPr>
      <t xml:space="preserve">
Valor unitário (R$) por ordens de distribuição </t>
    </r>
    <r>
      <rPr>
        <b/>
        <sz val="10"/>
        <color theme="1"/>
        <rFont val="Arial"/>
        <family val="2"/>
      </rPr>
      <t>REFRIGERADA</t>
    </r>
    <r>
      <rPr>
        <sz val="10"/>
        <color theme="1"/>
        <rFont val="Arial"/>
        <family val="2"/>
      </rPr>
      <t xml:space="preserve">
(por mês)</t>
    </r>
  </si>
  <si>
    <r>
      <rPr>
        <b/>
        <sz val="10"/>
        <color theme="1"/>
        <rFont val="Arial"/>
        <family val="2"/>
      </rPr>
      <t>(C)</t>
    </r>
    <r>
      <rPr>
        <sz val="10"/>
        <color theme="1"/>
        <rFont val="Arial"/>
        <family val="2"/>
      </rPr>
      <t xml:space="preserve">
Valor total (R$) por ordens de distribuição (</t>
    </r>
    <r>
      <rPr>
        <b/>
        <sz val="10"/>
        <color theme="1"/>
        <rFont val="Arial"/>
        <family val="2"/>
      </rPr>
      <t>REFRIGERADA</t>
    </r>
    <r>
      <rPr>
        <sz val="10"/>
        <color theme="1"/>
        <rFont val="Arial"/>
        <family val="2"/>
      </rPr>
      <t>)
(por mês)</t>
    </r>
  </si>
  <si>
    <t>(A)
Nº de ordens de distribuição REFRIGERADA (por mês)</t>
  </si>
  <si>
    <t>(A)
Nº de ordens de distribuição CLIMATIZADA (por mês)</t>
  </si>
  <si>
    <r>
      <t xml:space="preserve">Explicação da fórmula:
</t>
    </r>
    <r>
      <rPr>
        <sz val="9"/>
        <color theme="1"/>
        <rFont val="Arial"/>
        <family val="2"/>
      </rPr>
      <t>Coluna (A) "Nº de ordens de distribuição CLIMATIZADA (por mês)" = 86% do número total de entregas estimadas. 
Coluna (B) "Valor unitário (R$) POR ORDEM DE DISTRIBUIÇÃO CLIMATIZADA (por mês)" = Valor unitário a ser informado pela empresa interessada.
Coluna (C) "Valor total (R$) por ordens de distribuição (CLIMATIZADA)" = Valor unitário informado pela empresa (B) multiplicado pela coluna (A).</t>
    </r>
  </si>
  <si>
    <r>
      <t xml:space="preserve">Explicação da fórmula:
</t>
    </r>
    <r>
      <rPr>
        <sz val="9"/>
        <color theme="1"/>
        <rFont val="Arial"/>
        <family val="2"/>
      </rPr>
      <t>Coluna (A) "Nº de ordens de distribuição REFRIGERADA (por mês)" = 14% do número total de entregas estimadas. 
Coluna (B) "Valor unitário (R$) por ordens de distribuição REFRIGERADA (por mês)" = Valor unitário a ser informado pela empresa interessada.
Coluna (C) "Valor total (R$) por ordens de distribuição (REFRIGERADA)" = Valor unitário informado pela empresa (B) multiplicado pela coluna (A).</t>
    </r>
  </si>
  <si>
    <r>
      <t>(B)</t>
    </r>
    <r>
      <rPr>
        <sz val="10"/>
        <rFont val="Arial"/>
        <family val="2"/>
      </rPr>
      <t xml:space="preserve">
Valor unitário (R$) por ordens de distribuição </t>
    </r>
    <r>
      <rPr>
        <b/>
        <sz val="10"/>
        <rFont val="Arial"/>
        <family val="2"/>
      </rPr>
      <t>REFRIGERADA</t>
    </r>
    <r>
      <rPr>
        <sz val="10"/>
        <rFont val="Arial"/>
        <family val="2"/>
      </rPr>
      <t xml:space="preserve">
(por mês)</t>
    </r>
  </si>
  <si>
    <r>
      <rPr>
        <b/>
        <sz val="10"/>
        <rFont val="Arial"/>
        <family val="2"/>
      </rPr>
      <t>(C)</t>
    </r>
    <r>
      <rPr>
        <sz val="10"/>
        <rFont val="Arial"/>
        <family val="2"/>
      </rPr>
      <t xml:space="preserve">
Valor total (R$) por ordens de distribuição (</t>
    </r>
    <r>
      <rPr>
        <b/>
        <sz val="10"/>
        <rFont val="Arial"/>
        <family val="2"/>
      </rPr>
      <t>REFRIGERADA</t>
    </r>
    <r>
      <rPr>
        <sz val="10"/>
        <rFont val="Arial"/>
        <family val="2"/>
      </rPr>
      <t>)
(por mês)</t>
    </r>
  </si>
  <si>
    <r>
      <t xml:space="preserve">PS1 - Precificação dos serviços de operação para entrega, sob demanda, de medicamentos e outros produtos </t>
    </r>
    <r>
      <rPr>
        <b/>
        <sz val="10"/>
        <color theme="0"/>
        <rFont val="Arial"/>
        <family val="2"/>
      </rPr>
      <t>CLIMATIZADOS</t>
    </r>
    <r>
      <rPr>
        <sz val="10"/>
        <color theme="0"/>
        <rFont val="Arial"/>
        <family val="2"/>
      </rPr>
      <t xml:space="preserve"> no domicílio do usuário nos termos e condições estabelecidas no Edital e anexos </t>
    </r>
  </si>
  <si>
    <r>
      <t xml:space="preserve">PS2 - Precificação dos serviços de operação para entrega, sob demanda, de medicamentos e outros produtos </t>
    </r>
    <r>
      <rPr>
        <b/>
        <sz val="10"/>
        <color theme="0"/>
        <rFont val="Arial"/>
        <family val="2"/>
      </rPr>
      <t>REFRIGERADOS no domicílio do usuário</t>
    </r>
    <r>
      <rPr>
        <sz val="10"/>
        <color theme="0"/>
        <rFont val="Arial"/>
        <family val="2"/>
      </rPr>
      <t xml:space="preserve"> nos termos e condições estabelecidas no Edital e anexos</t>
    </r>
  </si>
  <si>
    <t>Precificação dos serviços de operação para entrega, sob demanda, de medicamentos e outros produtos nos termos e condições estabelecidas no Edital e anexos</t>
  </si>
  <si>
    <t>Critério de julgamento: preço global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</si>
</sst>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R$&quot;\ * #,##0.00_-;\-&quot;R$&quot;\ * #,##0.00_-;_-&quot;R$&quot;\ * &quot;-&quot;??_-;_-@_-"/>
  </numFmts>
  <fonts count="18"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9"/>
      <color theme="1"/>
      <name val="Arial"/>
      <family val="2"/>
    </font>
    <font>
      <b/>
      <sz val="9"/>
      <color theme="1"/>
      <name val="Arial"/>
      <family val="2"/>
    </font>
    <font>
      <sz val="9"/>
      <color rgb="FF212529"/>
      <name val="Arial"/>
      <family val="2"/>
    </font>
    <font>
      <sz val="9"/>
      <color theme="1"/>
      <name val="Calibri"/>
      <family val="2"/>
    </font>
    <font>
      <sz val="10"/>
      <color theme="0"/>
      <name val="Arial"/>
      <family val="2"/>
    </font>
    <font>
      <b/>
      <sz val="9"/>
      <color theme="1"/>
      <name val="Calibri"/>
      <family val="2"/>
    </font>
    <font>
      <b/>
      <sz val="10"/>
      <color theme="0"/>
      <name val="Arial"/>
      <family val="2"/>
    </font>
    <font>
      <sz val="8"/>
      <name val="Calibri"/>
      <family val="2"/>
      <scheme val="minor"/>
    </font>
    <font>
      <b/>
      <sz val="18"/>
      <color theme="1"/>
      <name val="Arial"/>
      <family val="2"/>
    </font>
    <font>
      <sz val="12"/>
      <color theme="0"/>
      <name val="Arial"/>
      <family val="2"/>
    </font>
    <font>
      <sz val="12"/>
      <color theme="1"/>
      <name val="Arial"/>
      <family val="2"/>
    </font>
    <font>
      <sz val="14"/>
      <color theme="1"/>
      <name val="Arial"/>
      <family val="2"/>
    </font>
    <font>
      <b/>
      <sz val="10"/>
      <name val="Arial"/>
      <family val="2"/>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1"/>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3" fillId="0" borderId="0" xfId="0" applyFont="1"/>
    <xf numFmtId="0" fontId="3" fillId="0" borderId="0" xfId="0" applyFont="1" applyAlignment="1"/>
    <xf numFmtId="0" fontId="3" fillId="0" borderId="0" xfId="0" applyFont="1" applyFill="1"/>
    <xf numFmtId="0" fontId="5" fillId="2" borderId="1" xfId="0" applyFont="1" applyFill="1" applyBorder="1" applyAlignment="1">
      <alignment horizontal="left" vertical="center" wrapText="1"/>
    </xf>
    <xf numFmtId="164" fontId="3" fillId="3" borderId="1" xfId="1" applyFont="1" applyFill="1" applyBorder="1" applyProtection="1"/>
    <xf numFmtId="0" fontId="2" fillId="2" borderId="1"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2"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3" fontId="7" fillId="3" borderId="1" xfId="0" applyNumberFormat="1" applyFont="1" applyFill="1" applyBorder="1" applyAlignment="1">
      <alignment horizontal="center" vertical="center" wrapText="1"/>
    </xf>
    <xf numFmtId="0" fontId="3" fillId="3" borderId="3" xfId="0" applyFont="1" applyFill="1" applyBorder="1" applyAlignment="1" applyProtection="1">
      <alignment horizontal="center" vertical="center" wrapText="1"/>
    </xf>
    <xf numFmtId="164" fontId="2" fillId="3" borderId="1" xfId="1" applyFont="1" applyFill="1" applyBorder="1" applyProtection="1"/>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3" borderId="1" xfId="0" applyFont="1" applyFill="1" applyBorder="1" applyAlignment="1">
      <alignment horizontal="center" vertical="center"/>
    </xf>
    <xf numFmtId="3" fontId="2" fillId="3"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0" fontId="14" fillId="0" borderId="0" xfId="0" applyFont="1"/>
    <xf numFmtId="3" fontId="13" fillId="5" borderId="0" xfId="0" applyNumberFormat="1" applyFont="1" applyFill="1" applyAlignment="1">
      <alignment horizontal="center"/>
    </xf>
    <xf numFmtId="164" fontId="13" fillId="5" borderId="0" xfId="0" applyNumberFormat="1" applyFont="1" applyFill="1"/>
    <xf numFmtId="0" fontId="5" fillId="0" borderId="0" xfId="0" applyFont="1" applyFill="1" applyBorder="1" applyAlignment="1">
      <alignment horizontal="left" vertical="center" wrapText="1"/>
    </xf>
    <xf numFmtId="0" fontId="15" fillId="0" borderId="0" xfId="0" applyFont="1"/>
    <xf numFmtId="0" fontId="6" fillId="0" borderId="0" xfId="0" applyFont="1" applyFill="1" applyBorder="1" applyAlignment="1">
      <alignment horizontal="justify" vertical="center" wrapText="1"/>
    </xf>
    <xf numFmtId="3" fontId="7" fillId="0" borderId="0" xfId="0" applyNumberFormat="1" applyFont="1" applyFill="1" applyBorder="1" applyAlignment="1">
      <alignment horizontal="center" vertical="center" wrapText="1"/>
    </xf>
    <xf numFmtId="164" fontId="3" fillId="0" borderId="0" xfId="1" applyFont="1" applyFill="1" applyBorder="1" applyAlignment="1" applyProtection="1">
      <alignment vertical="center"/>
      <protection locked="0"/>
    </xf>
    <xf numFmtId="164" fontId="3" fillId="0" borderId="0" xfId="1" applyFont="1" applyFill="1" applyBorder="1" applyProtection="1"/>
    <xf numFmtId="0" fontId="6" fillId="2" borderId="1" xfId="0" applyFont="1" applyFill="1" applyBorder="1" applyAlignment="1">
      <alignment horizontal="justify" vertical="center" wrapText="1"/>
    </xf>
    <xf numFmtId="164" fontId="2" fillId="3" borderId="1" xfId="1" applyFont="1" applyFill="1" applyBorder="1" applyAlignment="1" applyProtection="1">
      <alignment vertical="center"/>
      <protection locked="0"/>
    </xf>
    <xf numFmtId="0" fontId="5" fillId="2" borderId="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16" fillId="6" borderId="2"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wrapText="1"/>
    </xf>
    <xf numFmtId="3" fontId="7" fillId="6" borderId="1" xfId="0" applyNumberFormat="1" applyFont="1" applyFill="1" applyBorder="1" applyAlignment="1">
      <alignment horizontal="center" vertical="center" wrapText="1"/>
    </xf>
    <xf numFmtId="164" fontId="3" fillId="6" borderId="1" xfId="1" applyFont="1" applyFill="1" applyBorder="1" applyProtection="1"/>
    <xf numFmtId="0" fontId="2" fillId="6" borderId="2"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164" fontId="2" fillId="6" borderId="1" xfId="1" applyFont="1" applyFill="1" applyBorder="1" applyAlignment="1" applyProtection="1">
      <alignment vertical="center"/>
      <protection locked="0"/>
    </xf>
    <xf numFmtId="164" fontId="2" fillId="6" borderId="1" xfId="1" applyFont="1" applyFill="1" applyBorder="1" applyProtection="1"/>
    <xf numFmtId="0" fontId="12" fillId="6" borderId="1" xfId="0" applyFont="1" applyFill="1" applyBorder="1" applyAlignment="1">
      <alignment horizontal="center" vertical="center"/>
    </xf>
    <xf numFmtId="3" fontId="2" fillId="6" borderId="1" xfId="0" applyNumberFormat="1" applyFont="1" applyFill="1" applyBorder="1" applyAlignment="1">
      <alignment horizontal="center" vertical="center"/>
    </xf>
    <xf numFmtId="164" fontId="2" fillId="6" borderId="1" xfId="0" applyNumberFormat="1" applyFont="1" applyFill="1" applyBorder="1" applyAlignment="1">
      <alignment horizontal="center" vertical="center"/>
    </xf>
    <xf numFmtId="0" fontId="12" fillId="0" borderId="0" xfId="0" applyFont="1" applyAlignment="1">
      <alignment vertical="center"/>
    </xf>
    <xf numFmtId="0" fontId="3" fillId="0" borderId="0" xfId="0" applyFont="1" applyAlignment="1">
      <alignment horizontal="left" vertical="center" wrapText="1"/>
    </xf>
    <xf numFmtId="0" fontId="5" fillId="0" borderId="5" xfId="0" applyFont="1" applyFill="1" applyBorder="1" applyAlignment="1">
      <alignment horizontal="left" vertical="center" wrapText="1"/>
    </xf>
    <xf numFmtId="0" fontId="8" fillId="5" borderId="0" xfId="0" applyFont="1" applyFill="1" applyAlignment="1">
      <alignment horizontal="center"/>
    </xf>
    <xf numFmtId="0" fontId="3" fillId="0" borderId="1" xfId="0" applyFont="1" applyBorder="1" applyAlignment="1">
      <alignment horizontal="center" vertical="center" wrapText="1"/>
    </xf>
    <xf numFmtId="0" fontId="13" fillId="5" borderId="5" xfId="0" applyFont="1" applyFill="1" applyBorder="1" applyAlignment="1">
      <alignment horizontal="center"/>
    </xf>
    <xf numFmtId="0" fontId="8" fillId="5" borderId="4" xfId="0" applyFont="1" applyFill="1" applyBorder="1" applyAlignment="1">
      <alignment horizontal="center" vertical="center" wrapText="1"/>
    </xf>
    <xf numFmtId="164" fontId="3" fillId="4" borderId="1" xfId="1" applyFont="1" applyFill="1" applyBorder="1" applyAlignment="1" applyProtection="1">
      <alignment horizontal="center" vertical="center"/>
      <protection locked="0"/>
    </xf>
    <xf numFmtId="0" fontId="5" fillId="0" borderId="0" xfId="0" applyFont="1" applyFill="1" applyBorder="1" applyAlignment="1">
      <alignment horizontal="left" vertical="center" wrapText="1"/>
    </xf>
  </cellXfs>
  <cellStyles count="2">
    <cellStyle name="Moeda"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1"/>
  <sheetViews>
    <sheetView tabSelected="1" view="pageLayout" zoomScale="70" zoomScaleNormal="100" zoomScalePageLayoutView="70" workbookViewId="0">
      <selection activeCell="C6" sqref="C6:C35"/>
    </sheetView>
  </sheetViews>
  <sheetFormatPr defaultRowHeight="12.75" x14ac:dyDescent="0.2"/>
  <cols>
    <col min="1" max="1" width="39.42578125" style="1" customWidth="1"/>
    <col min="2" max="2" width="14.42578125" style="1" customWidth="1"/>
    <col min="3" max="3" width="23" style="1" customWidth="1"/>
    <col min="4" max="4" width="26" style="1" customWidth="1"/>
    <col min="5" max="16384" width="9.140625" style="1"/>
  </cols>
  <sheetData>
    <row r="1" spans="1:4" ht="23.25" x14ac:dyDescent="0.2">
      <c r="A1" s="43" t="s">
        <v>57</v>
      </c>
    </row>
    <row r="2" spans="1:4" ht="63.75" customHeight="1" x14ac:dyDescent="0.2">
      <c r="A2" s="44" t="s">
        <v>43</v>
      </c>
      <c r="B2" s="44"/>
      <c r="C2" s="44"/>
      <c r="D2" s="44"/>
    </row>
    <row r="4" spans="1:4" ht="45" customHeight="1" x14ac:dyDescent="0.2">
      <c r="A4" s="49" t="s">
        <v>54</v>
      </c>
      <c r="B4" s="49"/>
      <c r="C4" s="49"/>
      <c r="D4" s="49"/>
    </row>
    <row r="5" spans="1:4" ht="123.75" customHeight="1" x14ac:dyDescent="0.2">
      <c r="A5" s="8" t="s">
        <v>31</v>
      </c>
      <c r="B5" s="6" t="s">
        <v>49</v>
      </c>
      <c r="C5" s="7" t="s">
        <v>44</v>
      </c>
      <c r="D5" s="11" t="s">
        <v>45</v>
      </c>
    </row>
    <row r="6" spans="1:4" x14ac:dyDescent="0.2">
      <c r="A6" s="27" t="s">
        <v>1</v>
      </c>
      <c r="B6" s="9" t="s">
        <v>30</v>
      </c>
      <c r="C6" s="50"/>
      <c r="D6" s="10" t="s">
        <v>30</v>
      </c>
    </row>
    <row r="7" spans="1:4" ht="36" x14ac:dyDescent="0.2">
      <c r="A7" s="27" t="s">
        <v>32</v>
      </c>
      <c r="B7" s="9">
        <v>43000</v>
      </c>
      <c r="C7" s="50"/>
      <c r="D7" s="5">
        <f>$C$6*B7</f>
        <v>0</v>
      </c>
    </row>
    <row r="8" spans="1:4" x14ac:dyDescent="0.2">
      <c r="A8" s="27" t="s">
        <v>2</v>
      </c>
      <c r="B8" s="9">
        <v>129000</v>
      </c>
      <c r="C8" s="50"/>
      <c r="D8" s="5">
        <f t="shared" ref="D8:D35" si="0">$C$6*B8</f>
        <v>0</v>
      </c>
    </row>
    <row r="9" spans="1:4" x14ac:dyDescent="0.2">
      <c r="A9" s="27" t="s">
        <v>3</v>
      </c>
      <c r="B9" s="9">
        <v>215000</v>
      </c>
      <c r="C9" s="50"/>
      <c r="D9" s="5">
        <f t="shared" si="0"/>
        <v>0</v>
      </c>
    </row>
    <row r="10" spans="1:4" x14ac:dyDescent="0.2">
      <c r="A10" s="27" t="s">
        <v>4</v>
      </c>
      <c r="B10" s="9">
        <v>301000</v>
      </c>
      <c r="C10" s="50"/>
      <c r="D10" s="5">
        <f t="shared" si="0"/>
        <v>0</v>
      </c>
    </row>
    <row r="11" spans="1:4" x14ac:dyDescent="0.2">
      <c r="A11" s="27" t="s">
        <v>5</v>
      </c>
      <c r="B11" s="9">
        <v>387000</v>
      </c>
      <c r="C11" s="50"/>
      <c r="D11" s="5">
        <f t="shared" si="0"/>
        <v>0</v>
      </c>
    </row>
    <row r="12" spans="1:4" x14ac:dyDescent="0.2">
      <c r="A12" s="27" t="s">
        <v>6</v>
      </c>
      <c r="B12" s="9">
        <v>473000</v>
      </c>
      <c r="C12" s="50"/>
      <c r="D12" s="5">
        <f t="shared" si="0"/>
        <v>0</v>
      </c>
    </row>
    <row r="13" spans="1:4" x14ac:dyDescent="0.2">
      <c r="A13" s="27" t="s">
        <v>7</v>
      </c>
      <c r="B13" s="9">
        <v>559000</v>
      </c>
      <c r="C13" s="50"/>
      <c r="D13" s="5">
        <f t="shared" si="0"/>
        <v>0</v>
      </c>
    </row>
    <row r="14" spans="1:4" x14ac:dyDescent="0.2">
      <c r="A14" s="27" t="s">
        <v>8</v>
      </c>
      <c r="B14" s="9">
        <v>645000</v>
      </c>
      <c r="C14" s="50"/>
      <c r="D14" s="5">
        <f t="shared" si="0"/>
        <v>0</v>
      </c>
    </row>
    <row r="15" spans="1:4" x14ac:dyDescent="0.2">
      <c r="A15" s="27" t="s">
        <v>9</v>
      </c>
      <c r="B15" s="9">
        <v>731000</v>
      </c>
      <c r="C15" s="50"/>
      <c r="D15" s="5">
        <f t="shared" si="0"/>
        <v>0</v>
      </c>
    </row>
    <row r="16" spans="1:4" x14ac:dyDescent="0.2">
      <c r="A16" s="27" t="s">
        <v>28</v>
      </c>
      <c r="B16" s="9">
        <v>771564</v>
      </c>
      <c r="C16" s="50"/>
      <c r="D16" s="5">
        <f t="shared" si="0"/>
        <v>0</v>
      </c>
    </row>
    <row r="17" spans="1:4" x14ac:dyDescent="0.2">
      <c r="A17" s="27" t="s">
        <v>29</v>
      </c>
      <c r="B17" s="9">
        <v>771564</v>
      </c>
      <c r="C17" s="50"/>
      <c r="D17" s="5">
        <f t="shared" si="0"/>
        <v>0</v>
      </c>
    </row>
    <row r="18" spans="1:4" x14ac:dyDescent="0.2">
      <c r="A18" s="27" t="s">
        <v>10</v>
      </c>
      <c r="B18" s="9">
        <v>771564</v>
      </c>
      <c r="C18" s="50"/>
      <c r="D18" s="5">
        <f t="shared" si="0"/>
        <v>0</v>
      </c>
    </row>
    <row r="19" spans="1:4" x14ac:dyDescent="0.2">
      <c r="A19" s="27" t="s">
        <v>11</v>
      </c>
      <c r="B19" s="9">
        <v>771564</v>
      </c>
      <c r="C19" s="50"/>
      <c r="D19" s="5">
        <f t="shared" si="0"/>
        <v>0</v>
      </c>
    </row>
    <row r="20" spans="1:4" x14ac:dyDescent="0.2">
      <c r="A20" s="27" t="s">
        <v>12</v>
      </c>
      <c r="B20" s="9">
        <v>771564</v>
      </c>
      <c r="C20" s="50"/>
      <c r="D20" s="5">
        <f t="shared" si="0"/>
        <v>0</v>
      </c>
    </row>
    <row r="21" spans="1:4" x14ac:dyDescent="0.2">
      <c r="A21" s="27" t="s">
        <v>13</v>
      </c>
      <c r="B21" s="9">
        <v>771564</v>
      </c>
      <c r="C21" s="50"/>
      <c r="D21" s="5">
        <f t="shared" si="0"/>
        <v>0</v>
      </c>
    </row>
    <row r="22" spans="1:4" x14ac:dyDescent="0.2">
      <c r="A22" s="27" t="s">
        <v>14</v>
      </c>
      <c r="B22" s="9">
        <v>771564</v>
      </c>
      <c r="C22" s="50"/>
      <c r="D22" s="5">
        <f t="shared" si="0"/>
        <v>0</v>
      </c>
    </row>
    <row r="23" spans="1:4" x14ac:dyDescent="0.2">
      <c r="A23" s="27" t="s">
        <v>15</v>
      </c>
      <c r="B23" s="9">
        <v>771564</v>
      </c>
      <c r="C23" s="50"/>
      <c r="D23" s="5">
        <f t="shared" si="0"/>
        <v>0</v>
      </c>
    </row>
    <row r="24" spans="1:4" x14ac:dyDescent="0.2">
      <c r="A24" s="27" t="s">
        <v>16</v>
      </c>
      <c r="B24" s="9">
        <v>771564</v>
      </c>
      <c r="C24" s="50"/>
      <c r="D24" s="5">
        <f t="shared" si="0"/>
        <v>0</v>
      </c>
    </row>
    <row r="25" spans="1:4" x14ac:dyDescent="0.2">
      <c r="A25" s="27" t="s">
        <v>17</v>
      </c>
      <c r="B25" s="9">
        <v>771564</v>
      </c>
      <c r="C25" s="50"/>
      <c r="D25" s="5">
        <f t="shared" si="0"/>
        <v>0</v>
      </c>
    </row>
    <row r="26" spans="1:4" x14ac:dyDescent="0.2">
      <c r="A26" s="27" t="s">
        <v>18</v>
      </c>
      <c r="B26" s="9">
        <v>771564</v>
      </c>
      <c r="C26" s="50"/>
      <c r="D26" s="5">
        <f t="shared" si="0"/>
        <v>0</v>
      </c>
    </row>
    <row r="27" spans="1:4" x14ac:dyDescent="0.2">
      <c r="A27" s="27" t="s">
        <v>19</v>
      </c>
      <c r="B27" s="9">
        <v>771564</v>
      </c>
      <c r="C27" s="50"/>
      <c r="D27" s="5">
        <f t="shared" si="0"/>
        <v>0</v>
      </c>
    </row>
    <row r="28" spans="1:4" x14ac:dyDescent="0.2">
      <c r="A28" s="27" t="s">
        <v>20</v>
      </c>
      <c r="B28" s="9">
        <v>771564</v>
      </c>
      <c r="C28" s="50"/>
      <c r="D28" s="5">
        <f t="shared" si="0"/>
        <v>0</v>
      </c>
    </row>
    <row r="29" spans="1:4" x14ac:dyDescent="0.2">
      <c r="A29" s="27" t="s">
        <v>21</v>
      </c>
      <c r="B29" s="9">
        <v>771564</v>
      </c>
      <c r="C29" s="50"/>
      <c r="D29" s="5">
        <f t="shared" si="0"/>
        <v>0</v>
      </c>
    </row>
    <row r="30" spans="1:4" x14ac:dyDescent="0.2">
      <c r="A30" s="27" t="s">
        <v>22</v>
      </c>
      <c r="B30" s="9">
        <v>771564</v>
      </c>
      <c r="C30" s="50"/>
      <c r="D30" s="5">
        <f t="shared" si="0"/>
        <v>0</v>
      </c>
    </row>
    <row r="31" spans="1:4" x14ac:dyDescent="0.2">
      <c r="A31" s="27" t="s">
        <v>23</v>
      </c>
      <c r="B31" s="9">
        <v>771564</v>
      </c>
      <c r="C31" s="50"/>
      <c r="D31" s="5">
        <f t="shared" si="0"/>
        <v>0</v>
      </c>
    </row>
    <row r="32" spans="1:4" x14ac:dyDescent="0.2">
      <c r="A32" s="27" t="s">
        <v>24</v>
      </c>
      <c r="B32" s="9">
        <v>771564</v>
      </c>
      <c r="C32" s="50"/>
      <c r="D32" s="5">
        <f t="shared" si="0"/>
        <v>0</v>
      </c>
    </row>
    <row r="33" spans="1:4" x14ac:dyDescent="0.2">
      <c r="A33" s="27" t="s">
        <v>25</v>
      </c>
      <c r="B33" s="9">
        <v>771564</v>
      </c>
      <c r="C33" s="50"/>
      <c r="D33" s="5">
        <f t="shared" si="0"/>
        <v>0</v>
      </c>
    </row>
    <row r="34" spans="1:4" x14ac:dyDescent="0.2">
      <c r="A34" s="27" t="s">
        <v>26</v>
      </c>
      <c r="B34" s="9">
        <v>771564</v>
      </c>
      <c r="C34" s="50"/>
      <c r="D34" s="5">
        <f t="shared" si="0"/>
        <v>0</v>
      </c>
    </row>
    <row r="35" spans="1:4" x14ac:dyDescent="0.2">
      <c r="A35" s="27" t="s">
        <v>27</v>
      </c>
      <c r="B35" s="9">
        <v>771564</v>
      </c>
      <c r="C35" s="50"/>
      <c r="D35" s="5">
        <f t="shared" si="0"/>
        <v>0</v>
      </c>
    </row>
    <row r="36" spans="1:4" x14ac:dyDescent="0.2">
      <c r="A36" s="23"/>
      <c r="B36" s="24"/>
      <c r="C36" s="25"/>
      <c r="D36" s="26"/>
    </row>
    <row r="37" spans="1:4" ht="86.25" customHeight="1" x14ac:dyDescent="0.2">
      <c r="A37" s="8" t="s">
        <v>41</v>
      </c>
      <c r="B37" s="6" t="s">
        <v>49</v>
      </c>
      <c r="C37" s="7" t="s">
        <v>44</v>
      </c>
      <c r="D37" s="11" t="s">
        <v>45</v>
      </c>
    </row>
    <row r="38" spans="1:4" x14ac:dyDescent="0.2">
      <c r="A38" s="4" t="s">
        <v>42</v>
      </c>
      <c r="B38" s="30">
        <v>18914280</v>
      </c>
      <c r="C38" s="28">
        <f>C6</f>
        <v>0</v>
      </c>
      <c r="D38" s="12">
        <f>B38*C38</f>
        <v>0</v>
      </c>
    </row>
    <row r="39" spans="1:4" ht="80.25" customHeight="1" x14ac:dyDescent="0.2">
      <c r="A39" s="45" t="s">
        <v>50</v>
      </c>
      <c r="B39" s="45"/>
      <c r="C39" s="45"/>
      <c r="D39" s="45"/>
    </row>
    <row r="40" spans="1:4" ht="26.25" customHeight="1" x14ac:dyDescent="0.2">
      <c r="A40" s="21"/>
      <c r="B40" s="21"/>
      <c r="C40" s="21"/>
      <c r="D40" s="21"/>
    </row>
    <row r="41" spans="1:4" ht="42.75" customHeight="1" x14ac:dyDescent="0.2">
      <c r="A41" s="49" t="s">
        <v>55</v>
      </c>
      <c r="B41" s="49"/>
      <c r="C41" s="49"/>
      <c r="D41" s="49"/>
    </row>
    <row r="42" spans="1:4" ht="116.25" customHeight="1" x14ac:dyDescent="0.2">
      <c r="A42" s="8" t="s">
        <v>31</v>
      </c>
      <c r="B42" s="6" t="s">
        <v>48</v>
      </c>
      <c r="C42" s="32" t="s">
        <v>52</v>
      </c>
      <c r="D42" s="33" t="s">
        <v>53</v>
      </c>
    </row>
    <row r="43" spans="1:4" x14ac:dyDescent="0.2">
      <c r="A43" s="27" t="s">
        <v>1</v>
      </c>
      <c r="B43" s="9" t="s">
        <v>30</v>
      </c>
      <c r="C43" s="50"/>
      <c r="D43" s="34" t="s">
        <v>30</v>
      </c>
    </row>
    <row r="44" spans="1:4" ht="36" x14ac:dyDescent="0.2">
      <c r="A44" s="27" t="s">
        <v>32</v>
      </c>
      <c r="B44" s="9">
        <v>7000.0000000000009</v>
      </c>
      <c r="C44" s="50"/>
      <c r="D44" s="35">
        <f t="shared" ref="D44:D72" si="1">$C$43*B44</f>
        <v>0</v>
      </c>
    </row>
    <row r="45" spans="1:4" x14ac:dyDescent="0.2">
      <c r="A45" s="27" t="s">
        <v>2</v>
      </c>
      <c r="B45" s="9">
        <v>21000.000000000004</v>
      </c>
      <c r="C45" s="50"/>
      <c r="D45" s="35">
        <f t="shared" si="1"/>
        <v>0</v>
      </c>
    </row>
    <row r="46" spans="1:4" x14ac:dyDescent="0.2">
      <c r="A46" s="27" t="s">
        <v>3</v>
      </c>
      <c r="B46" s="9">
        <v>35000</v>
      </c>
      <c r="C46" s="50"/>
      <c r="D46" s="35">
        <f t="shared" si="1"/>
        <v>0</v>
      </c>
    </row>
    <row r="47" spans="1:4" x14ac:dyDescent="0.2">
      <c r="A47" s="27" t="s">
        <v>4</v>
      </c>
      <c r="B47" s="9">
        <v>49000</v>
      </c>
      <c r="C47" s="50"/>
      <c r="D47" s="35">
        <f t="shared" si="1"/>
        <v>0</v>
      </c>
    </row>
    <row r="48" spans="1:4" x14ac:dyDescent="0.2">
      <c r="A48" s="27" t="s">
        <v>5</v>
      </c>
      <c r="B48" s="9">
        <v>63000.000000000007</v>
      </c>
      <c r="C48" s="50"/>
      <c r="D48" s="35">
        <f t="shared" si="1"/>
        <v>0</v>
      </c>
    </row>
    <row r="49" spans="1:4" x14ac:dyDescent="0.2">
      <c r="A49" s="27" t="s">
        <v>6</v>
      </c>
      <c r="B49" s="9">
        <v>77000.000000000015</v>
      </c>
      <c r="C49" s="50"/>
      <c r="D49" s="35">
        <f t="shared" si="1"/>
        <v>0</v>
      </c>
    </row>
    <row r="50" spans="1:4" x14ac:dyDescent="0.2">
      <c r="A50" s="27" t="s">
        <v>7</v>
      </c>
      <c r="B50" s="9">
        <v>91000</v>
      </c>
      <c r="C50" s="50"/>
      <c r="D50" s="35">
        <f t="shared" si="1"/>
        <v>0</v>
      </c>
    </row>
    <row r="51" spans="1:4" x14ac:dyDescent="0.2">
      <c r="A51" s="27" t="s">
        <v>8</v>
      </c>
      <c r="B51" s="9">
        <v>105000.00000000001</v>
      </c>
      <c r="C51" s="50"/>
      <c r="D51" s="35">
        <f t="shared" si="1"/>
        <v>0</v>
      </c>
    </row>
    <row r="52" spans="1:4" x14ac:dyDescent="0.2">
      <c r="A52" s="27" t="s">
        <v>9</v>
      </c>
      <c r="B52" s="9">
        <v>119000.00000000001</v>
      </c>
      <c r="C52" s="50"/>
      <c r="D52" s="35">
        <f t="shared" si="1"/>
        <v>0</v>
      </c>
    </row>
    <row r="53" spans="1:4" x14ac:dyDescent="0.2">
      <c r="A53" s="27" t="s">
        <v>28</v>
      </c>
      <c r="B53" s="9">
        <v>125603</v>
      </c>
      <c r="C53" s="50"/>
      <c r="D53" s="35">
        <f t="shared" si="1"/>
        <v>0</v>
      </c>
    </row>
    <row r="54" spans="1:4" x14ac:dyDescent="0.2">
      <c r="A54" s="27" t="s">
        <v>29</v>
      </c>
      <c r="B54" s="9">
        <v>125603</v>
      </c>
      <c r="C54" s="50"/>
      <c r="D54" s="35">
        <f t="shared" si="1"/>
        <v>0</v>
      </c>
    </row>
    <row r="55" spans="1:4" x14ac:dyDescent="0.2">
      <c r="A55" s="27" t="s">
        <v>10</v>
      </c>
      <c r="B55" s="9">
        <v>125603</v>
      </c>
      <c r="C55" s="50"/>
      <c r="D55" s="35">
        <f t="shared" si="1"/>
        <v>0</v>
      </c>
    </row>
    <row r="56" spans="1:4" x14ac:dyDescent="0.2">
      <c r="A56" s="27" t="s">
        <v>11</v>
      </c>
      <c r="B56" s="9">
        <v>125603</v>
      </c>
      <c r="C56" s="50"/>
      <c r="D56" s="35">
        <f t="shared" si="1"/>
        <v>0</v>
      </c>
    </row>
    <row r="57" spans="1:4" x14ac:dyDescent="0.2">
      <c r="A57" s="27" t="s">
        <v>12</v>
      </c>
      <c r="B57" s="9">
        <v>125603</v>
      </c>
      <c r="C57" s="50"/>
      <c r="D57" s="35">
        <f t="shared" si="1"/>
        <v>0</v>
      </c>
    </row>
    <row r="58" spans="1:4" x14ac:dyDescent="0.2">
      <c r="A58" s="27" t="s">
        <v>13</v>
      </c>
      <c r="B58" s="9">
        <v>125603</v>
      </c>
      <c r="C58" s="50"/>
      <c r="D58" s="35">
        <f t="shared" si="1"/>
        <v>0</v>
      </c>
    </row>
    <row r="59" spans="1:4" x14ac:dyDescent="0.2">
      <c r="A59" s="27" t="s">
        <v>14</v>
      </c>
      <c r="B59" s="9">
        <v>125603</v>
      </c>
      <c r="C59" s="50"/>
      <c r="D59" s="35">
        <f t="shared" si="1"/>
        <v>0</v>
      </c>
    </row>
    <row r="60" spans="1:4" x14ac:dyDescent="0.2">
      <c r="A60" s="27" t="s">
        <v>15</v>
      </c>
      <c r="B60" s="9">
        <v>125603</v>
      </c>
      <c r="C60" s="50"/>
      <c r="D60" s="35">
        <f t="shared" si="1"/>
        <v>0</v>
      </c>
    </row>
    <row r="61" spans="1:4" s="3" customFormat="1" x14ac:dyDescent="0.2">
      <c r="A61" s="27" t="s">
        <v>16</v>
      </c>
      <c r="B61" s="9">
        <v>125603</v>
      </c>
      <c r="C61" s="50"/>
      <c r="D61" s="35">
        <f t="shared" si="1"/>
        <v>0</v>
      </c>
    </row>
    <row r="62" spans="1:4" s="3" customFormat="1" x14ac:dyDescent="0.2">
      <c r="A62" s="27" t="s">
        <v>17</v>
      </c>
      <c r="B62" s="9">
        <v>125603</v>
      </c>
      <c r="C62" s="50"/>
      <c r="D62" s="35">
        <f t="shared" si="1"/>
        <v>0</v>
      </c>
    </row>
    <row r="63" spans="1:4" s="3" customFormat="1" x14ac:dyDescent="0.2">
      <c r="A63" s="27" t="s">
        <v>18</v>
      </c>
      <c r="B63" s="9">
        <v>125603</v>
      </c>
      <c r="C63" s="50"/>
      <c r="D63" s="35">
        <f t="shared" si="1"/>
        <v>0</v>
      </c>
    </row>
    <row r="64" spans="1:4" x14ac:dyDescent="0.2">
      <c r="A64" s="27" t="s">
        <v>19</v>
      </c>
      <c r="B64" s="9">
        <v>125603</v>
      </c>
      <c r="C64" s="50"/>
      <c r="D64" s="35">
        <f t="shared" si="1"/>
        <v>0</v>
      </c>
    </row>
    <row r="65" spans="1:4" x14ac:dyDescent="0.2">
      <c r="A65" s="27" t="s">
        <v>20</v>
      </c>
      <c r="B65" s="9">
        <v>125603</v>
      </c>
      <c r="C65" s="50"/>
      <c r="D65" s="35">
        <f t="shared" si="1"/>
        <v>0</v>
      </c>
    </row>
    <row r="66" spans="1:4" x14ac:dyDescent="0.2">
      <c r="A66" s="27" t="s">
        <v>21</v>
      </c>
      <c r="B66" s="9">
        <v>125603</v>
      </c>
      <c r="C66" s="50"/>
      <c r="D66" s="35">
        <f t="shared" si="1"/>
        <v>0</v>
      </c>
    </row>
    <row r="67" spans="1:4" x14ac:dyDescent="0.2">
      <c r="A67" s="27" t="s">
        <v>22</v>
      </c>
      <c r="B67" s="9">
        <v>125603</v>
      </c>
      <c r="C67" s="50"/>
      <c r="D67" s="35">
        <f t="shared" si="1"/>
        <v>0</v>
      </c>
    </row>
    <row r="68" spans="1:4" x14ac:dyDescent="0.2">
      <c r="A68" s="27" t="s">
        <v>23</v>
      </c>
      <c r="B68" s="9">
        <v>125603</v>
      </c>
      <c r="C68" s="50"/>
      <c r="D68" s="35">
        <f t="shared" si="1"/>
        <v>0</v>
      </c>
    </row>
    <row r="69" spans="1:4" x14ac:dyDescent="0.2">
      <c r="A69" s="27" t="s">
        <v>24</v>
      </c>
      <c r="B69" s="9">
        <v>125603</v>
      </c>
      <c r="C69" s="50"/>
      <c r="D69" s="35">
        <f t="shared" si="1"/>
        <v>0</v>
      </c>
    </row>
    <row r="70" spans="1:4" x14ac:dyDescent="0.2">
      <c r="A70" s="27" t="s">
        <v>25</v>
      </c>
      <c r="B70" s="9">
        <v>125603</v>
      </c>
      <c r="C70" s="50"/>
      <c r="D70" s="35">
        <f t="shared" si="1"/>
        <v>0</v>
      </c>
    </row>
    <row r="71" spans="1:4" x14ac:dyDescent="0.2">
      <c r="A71" s="27" t="s">
        <v>26</v>
      </c>
      <c r="B71" s="9">
        <v>125603</v>
      </c>
      <c r="C71" s="50"/>
      <c r="D71" s="35">
        <f t="shared" si="1"/>
        <v>0</v>
      </c>
    </row>
    <row r="72" spans="1:4" x14ac:dyDescent="0.2">
      <c r="A72" s="27" t="s">
        <v>27</v>
      </c>
      <c r="B72" s="9">
        <v>125603</v>
      </c>
      <c r="C72" s="50"/>
      <c r="D72" s="35">
        <f t="shared" si="1"/>
        <v>0</v>
      </c>
    </row>
    <row r="73" spans="1:4" x14ac:dyDescent="0.2">
      <c r="A73" s="2"/>
      <c r="B73" s="2"/>
      <c r="C73" s="2"/>
      <c r="D73" s="2"/>
    </row>
    <row r="74" spans="1:4" ht="85.5" customHeight="1" x14ac:dyDescent="0.2">
      <c r="A74" s="8" t="s">
        <v>41</v>
      </c>
      <c r="B74" s="6" t="s">
        <v>48</v>
      </c>
      <c r="C74" s="36" t="s">
        <v>46</v>
      </c>
      <c r="D74" s="37" t="s">
        <v>47</v>
      </c>
    </row>
    <row r="75" spans="1:4" x14ac:dyDescent="0.2">
      <c r="A75" s="29" t="s">
        <v>0</v>
      </c>
      <c r="B75" s="31">
        <v>3079060</v>
      </c>
      <c r="C75" s="38">
        <f>C43</f>
        <v>0</v>
      </c>
      <c r="D75" s="39">
        <f>B75*C75</f>
        <v>0</v>
      </c>
    </row>
    <row r="76" spans="1:4" ht="72.75" customHeight="1" x14ac:dyDescent="0.2">
      <c r="A76" s="51" t="s">
        <v>51</v>
      </c>
      <c r="B76" s="51"/>
      <c r="C76" s="51"/>
      <c r="D76" s="51"/>
    </row>
    <row r="77" spans="1:4" x14ac:dyDescent="0.2">
      <c r="A77" s="2"/>
      <c r="B77" s="2"/>
      <c r="C77" s="2"/>
      <c r="D77" s="2"/>
    </row>
    <row r="78" spans="1:4" x14ac:dyDescent="0.2">
      <c r="A78" s="46" t="s">
        <v>33</v>
      </c>
      <c r="B78" s="46"/>
      <c r="C78" s="46"/>
      <c r="D78" s="46"/>
    </row>
    <row r="79" spans="1:4" ht="48.75" customHeight="1" x14ac:dyDescent="0.2">
      <c r="A79" s="13" t="s">
        <v>34</v>
      </c>
      <c r="B79" s="13" t="s">
        <v>35</v>
      </c>
      <c r="C79" s="14" t="s">
        <v>36</v>
      </c>
      <c r="D79" s="8" t="s">
        <v>37</v>
      </c>
    </row>
    <row r="80" spans="1:4" ht="35.25" customHeight="1" x14ac:dyDescent="0.2">
      <c r="A80" s="47" t="s">
        <v>56</v>
      </c>
      <c r="B80" s="15" t="s">
        <v>38</v>
      </c>
      <c r="C80" s="16">
        <f>B38</f>
        <v>18914280</v>
      </c>
      <c r="D80" s="17">
        <f>D38</f>
        <v>0</v>
      </c>
    </row>
    <row r="81" spans="1:4" ht="35.25" customHeight="1" x14ac:dyDescent="0.2">
      <c r="A81" s="47"/>
      <c r="B81" s="40" t="s">
        <v>39</v>
      </c>
      <c r="C81" s="41">
        <f>B75</f>
        <v>3079060</v>
      </c>
      <c r="D81" s="42">
        <f>D75</f>
        <v>0</v>
      </c>
    </row>
    <row r="82" spans="1:4" s="18" customFormat="1" ht="15.75" customHeight="1" x14ac:dyDescent="0.2">
      <c r="A82" s="48" t="s">
        <v>40</v>
      </c>
      <c r="B82" s="48"/>
      <c r="C82" s="19">
        <f>SUM(C80:C81)</f>
        <v>21993340</v>
      </c>
      <c r="D82" s="20">
        <f>SUM(D80:D81)</f>
        <v>0</v>
      </c>
    </row>
    <row r="85" spans="1:4" ht="18" x14ac:dyDescent="0.25">
      <c r="A85" s="22"/>
    </row>
    <row r="86" spans="1:4" ht="18" x14ac:dyDescent="0.25">
      <c r="A86" s="22"/>
    </row>
    <row r="87" spans="1:4" ht="18" x14ac:dyDescent="0.25">
      <c r="A87" s="22"/>
    </row>
    <row r="89" spans="1:4" ht="18" x14ac:dyDescent="0.25">
      <c r="A89" s="22"/>
    </row>
    <row r="90" spans="1:4" ht="18" x14ac:dyDescent="0.25">
      <c r="A90" s="22"/>
    </row>
    <row r="91" spans="1:4" ht="18" x14ac:dyDescent="0.25">
      <c r="A91" s="22"/>
    </row>
  </sheetData>
  <mergeCells count="10">
    <mergeCell ref="A2:D2"/>
    <mergeCell ref="A39:D39"/>
    <mergeCell ref="A78:D78"/>
    <mergeCell ref="A80:A81"/>
    <mergeCell ref="A82:B82"/>
    <mergeCell ref="A41:D41"/>
    <mergeCell ref="A4:D4"/>
    <mergeCell ref="C6:C35"/>
    <mergeCell ref="C43:C72"/>
    <mergeCell ref="A76:D76"/>
  </mergeCells>
  <phoneticPr fontId="11" type="noConversion"/>
  <dataValidations count="1">
    <dataValidation type="decimal" allowBlank="1" showInputMessage="1" showErrorMessage="1" sqref="C6 C43">
      <formula1>0</formula1>
      <formula2>99999999999999900</formula2>
    </dataValidation>
  </dataValidations>
  <pageMargins left="0.25" right="0.25" top="0.61458333333333337" bottom="0.66666666666666663" header="0.3" footer="0.3"/>
  <pageSetup paperSize="9" scale="85" orientation="portrait" horizontalDpi="1200" verticalDpi="1200" r:id="rId1"/>
  <headerFooter>
    <oddHeader>&amp;C&amp;"Arial,Negrito"&amp;12ANEXO III.2 - MODELO DE PLANILHA DE PROPOSTA UNITÁRIOS E TOTAIS</oddHeader>
    <oddFooter>&amp;LCoordenadora da CAF: Alexandra Mariano Fidêncio&amp;CPágina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 Orçamentaria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kofatel</dc:creator>
  <cp:lastModifiedBy>Cinthia Sartori Rodrigues</cp:lastModifiedBy>
  <cp:lastPrinted>2022-01-05T01:12:35Z</cp:lastPrinted>
  <dcterms:created xsi:type="dcterms:W3CDTF">2017-08-09T21:03:30Z</dcterms:created>
  <dcterms:modified xsi:type="dcterms:W3CDTF">2022-02-11T13:08:41Z</dcterms:modified>
</cp:coreProperties>
</file>